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20\1 výzva\"/>
    </mc:Choice>
  </mc:AlternateContent>
  <xr:revisionPtr revIDLastSave="0" documentId="13_ncr:1_{F9AE8D2C-3588-41AC-A387-C09E9EB569EF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7" i="1"/>
  <c r="R9" i="1"/>
  <c r="S9" i="1"/>
  <c r="O7" i="1"/>
  <c r="O9" i="1"/>
  <c r="P12" i="1" l="1"/>
  <c r="Q12" i="1"/>
</calcChain>
</file>

<file path=xl/sharedStrings.xml><?xml version="1.0" encoding="utf-8"?>
<sst xmlns="http://schemas.openxmlformats.org/spreadsheetml/2006/main" count="46" uniqueCount="42">
  <si>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</si>
  <si>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</si>
  <si>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</si>
  <si>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</si>
  <si>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</si>
  <si>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</si>
  <si>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</si>
  <si>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</si>
  <si>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</si>
  <si>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</si>
  <si>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</si>
  <si>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</si>
  <si>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32340000-8 - Mikrofony a reproduktory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</si>
  <si>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</si>
  <si>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</si>
  <si>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</si>
  <si>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</si>
  <si>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</si>
  <si>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</si>
  <si>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</si>
  <si>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</si>
  <si>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</si>
  <si>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</si>
  <si>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</si>
  <si>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</si>
  <si>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</si>
  <si>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</si>
  <si>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</si>
  <si>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</si>
  <si>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ks</t>
  </si>
  <si>
    <t>ANO</t>
  </si>
  <si>
    <t>Příloha č. 2 Kupní smlouvy - technická specifikace
Audiovizuální technika (II.) 020 - 2024</t>
  </si>
  <si>
    <t>sada</t>
  </si>
  <si>
    <t>Ruční stabilizátor pro mobily</t>
  </si>
  <si>
    <t>30 dní</t>
  </si>
  <si>
    <t>Mgr. Juliána Königová,
Tel.: 37763 1076,
725 870 136</t>
  </si>
  <si>
    <t>Univerzitní 8, 
301 00 Plzeň,
Rektorát - Odbor vnějších vztahů a komunikace,
5. patro - místnost UR 315</t>
  </si>
  <si>
    <t>Společná faktura</t>
  </si>
  <si>
    <t>Pokud financováno z projektových prostředků, pak ŘEŠITEL uvede: NÁZEV A ČÍSLO DOTAČNÍHO PROJEKTU</t>
  </si>
  <si>
    <t>Bezdrátový video mikrofon, mikroport na rozhovory - set</t>
  </si>
  <si>
    <r>
      <t xml:space="preserve">Ruční stabilizátor pro mobily:
Tříosá stabilizace pro videa bez rozstřesení.
Bluetooth min. 5.1.
Gimbal technologie umožňující sledovat objekty a držet je ve středu záběru, obnovit sledování i po narušení výhledu, podpora přední kamery pro sledování profilu a otáčení objektu.
Součástí mobilní aplikace musí být:
- kreativní režimy (např. Follow, Uzamčení klopení, FPV, SpinShot apod.)
- automatické editace s pomocí umělé inteligence.
Dostupné funkce např.: časosběr (statický i v pohybu - Motionlapse, Hyperlapse).
Součástí musí být základní i pokročilé editace se snadným ovládáním pořízení základních i netradičních záběrů.
Stavový panel pro přepínání a přehled o zvoleném režimu.
Možnost sdílení se soc. sítěmi.
Možnost natáčení horizontálně i vertikálně (vč. snadného přepínání mezi oběma režimy).
Skládací konstrukce.
Možnost i vzdáleného ovládání mobilu.
Výdrž min. 8 hod.
</t>
    </r>
    <r>
      <rPr>
        <b/>
        <sz val="11"/>
        <rFont val="Calibri"/>
        <family val="2"/>
        <charset val="238"/>
        <scheme val="minor"/>
      </rPr>
      <t>Kompatibilní s mobilním telefonem Samsung A54 včetně obalu</t>
    </r>
    <r>
      <rPr>
        <sz val="11"/>
        <rFont val="Calibri"/>
        <family val="2"/>
        <charset val="238"/>
        <scheme val="minor"/>
      </rPr>
      <t xml:space="preserve"> (o rozměru přibl.: š. 8 cm, v. 16,15 cm, h. 1 cm a hmotnosti 240 - 250 g).
Připojení: USB-C.</t>
    </r>
  </si>
  <si>
    <r>
      <rPr>
        <b/>
        <sz val="11"/>
        <rFont val="Calibri"/>
        <family val="2"/>
        <charset val="238"/>
        <scheme val="minor"/>
      </rPr>
      <t xml:space="preserve">Bezdrátový video mikrofon, mikroport na rozhovory:
</t>
    </r>
    <r>
      <rPr>
        <sz val="11"/>
        <rFont val="Calibri"/>
        <family val="2"/>
        <charset val="238"/>
        <scheme val="minor"/>
      </rPr>
      <t xml:space="preserve">Miniaturní bezdrátový mikrofon (mikroport) pro dva mluvící.
Kompatibilní k použití s kamerou, fotoaparátem i telefonem (Android i Apple).
Digitální bezdrátový signál 2,4 GHz.
Automatické vyhledávání vhodného kanálu.
Minimální dosah 40 metrů.
Kvalita záznamu min.: 48 kHz / 16-Bit.
Prodleva max. &lt; 25 ms.
</t>
    </r>
    <r>
      <rPr>
        <b/>
        <sz val="11"/>
        <rFont val="Calibri"/>
        <family val="2"/>
        <charset val="238"/>
        <scheme val="minor"/>
      </rPr>
      <t xml:space="preserve">• PŘIJÍMAČ (RECEIVER)
</t>
    </r>
    <r>
      <rPr>
        <sz val="11"/>
        <rFont val="Calibri"/>
        <family val="2"/>
        <charset val="238"/>
        <scheme val="minor"/>
      </rPr>
      <t xml:space="preserve">Možnosti uchycení klipsnou na pásek, i do sáněk.
Typ uchycení: kamera (hotshoe).
2 kanály umožňující natáčení stereo; možnost rozdělení zvukové stopy na mono či stereo.
2 vstupy audio (mikrofon do kamery či jiného zařízení, sluchátka).
Minimální rozsah nastavení citlivosti: 0 až 10 dB.
Vestavěná nabíjecí integrovaná baterie, nabíjení přes USB-C.
Výdrž minimálně 4 hod.
LCD displej zobrazující signál, stav baterie a hlasitost.
Hmotnost max. 35 g.
</t>
    </r>
    <r>
      <rPr>
        <b/>
        <sz val="11"/>
        <rFont val="Calibri"/>
        <family val="2"/>
        <charset val="238"/>
        <scheme val="minor"/>
      </rPr>
      <t>• 2x VYSÍLAČ (TRANSMITTER), 2 ks MIKROFON</t>
    </r>
    <r>
      <rPr>
        <sz val="11"/>
        <rFont val="Calibri"/>
        <family val="2"/>
        <charset val="238"/>
        <scheme val="minor"/>
      </rPr>
      <t xml:space="preserve">
Možnosti uchycení vysílače na pásek či svorku.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Každý z vysílačů obsahuje všesměrový mono mikrofon – integrovaný / klopový (možnost výběru varianty záznamu u obou mikrofonů).
Vstup audio na mikrofon (vstup).
Vestavěná nabíjecí integrovaná baterie, nabíjení přes USB-C.
Výdrž minimálně 4 hod.
LCD displej zobrazující signál, stav baterie a hlasitost.
Hmotnost max. 35 g.
</t>
    </r>
    <r>
      <rPr>
        <b/>
        <sz val="11"/>
        <rFont val="Calibri"/>
        <family val="2"/>
        <charset val="238"/>
        <scheme val="minor"/>
      </rPr>
      <t xml:space="preserve">• PROPOJOVACÍ KABELY, PŘÍSLUŠENSTVÍ
</t>
    </r>
    <r>
      <rPr>
        <sz val="11"/>
        <rFont val="Calibri"/>
        <family val="2"/>
        <charset val="238"/>
        <scheme val="minor"/>
      </rPr>
      <t>TRS kabel do kamery / fotoaparátu / počítače.
TRRS kabel pro smartphone / notebook apod. (včetně jacku).
2x návlek „kočka“ proti větru.
Redukce z TRRS jack na USB-C pro zapojení mikrofonu do smartphone.
Nabíjecí kabel včetně zástrčky do sítě.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</si>
</sst>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0" fillId="4" borderId="7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49" fontId="23" fillId="0" borderId="0" xfId="0" applyNumberFormat="1" applyFont="1" applyAlignment="1">
      <alignment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 indent="1"/>
    </xf>
    <xf numFmtId="0" fontId="24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9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4" fontId="9" fillId="3" borderId="8" xfId="0" applyNumberFormat="1" applyFont="1" applyFill="1" applyBorder="1" applyAlignment="1">
      <alignment horizontal="right" vertical="center" indent="1"/>
    </xf>
    <xf numFmtId="164" fontId="9" fillId="3" borderId="13" xfId="0" applyNumberFormat="1" applyFon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left" vertical="center" wrapText="1" indent="1"/>
    </xf>
    <xf numFmtId="0" fontId="9" fillId="3" borderId="13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="57" zoomScaleNormal="57" workbookViewId="0">
      <selection activeCell="M7" sqref="M7:M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87.8554687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28.7109375" hidden="1" customWidth="1"/>
    <col min="12" max="12" width="25.7109375" customWidth="1"/>
    <col min="13" max="13" width="35" style="1" customWidth="1"/>
    <col min="14" max="14" width="28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3.42578125" bestFit="1" customWidth="1"/>
    <col min="20" max="20" width="11.5703125" hidden="1" customWidth="1"/>
    <col min="21" max="21" width="36.28515625" style="4" customWidth="1"/>
  </cols>
  <sheetData>
    <row r="1" spans="1:21" ht="42.6" customHeight="1" x14ac:dyDescent="0.25">
      <c r="B1" s="75" t="s">
        <v>31</v>
      </c>
      <c r="C1" s="75"/>
      <c r="D1" s="75"/>
      <c r="E1" s="75"/>
      <c r="G1" s="39"/>
    </row>
    <row r="2" spans="1:21" ht="42" customHeight="1" x14ac:dyDescent="0.25">
      <c r="C2"/>
      <c r="D2" s="11"/>
      <c r="E2" s="5"/>
      <c r="F2" s="6"/>
      <c r="G2" s="76"/>
      <c r="H2" s="76"/>
      <c r="I2" s="76"/>
      <c r="J2" s="76"/>
      <c r="K2" s="76"/>
      <c r="L2" s="76"/>
      <c r="M2" s="76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76"/>
      <c r="H3" s="76"/>
      <c r="I3" s="76"/>
      <c r="J3" s="76"/>
      <c r="K3" s="76"/>
      <c r="L3" s="76"/>
      <c r="M3" s="76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25</v>
      </c>
      <c r="I6" s="33" t="s">
        <v>17</v>
      </c>
      <c r="J6" s="33" t="s">
        <v>30</v>
      </c>
      <c r="K6" s="23" t="s">
        <v>38</v>
      </c>
      <c r="L6" s="35" t="s">
        <v>18</v>
      </c>
      <c r="M6" s="33" t="s">
        <v>19</v>
      </c>
      <c r="N6" s="40" t="s">
        <v>26</v>
      </c>
      <c r="O6" s="33" t="s">
        <v>20</v>
      </c>
      <c r="P6" s="23" t="s">
        <v>6</v>
      </c>
      <c r="Q6" s="24" t="s">
        <v>7</v>
      </c>
      <c r="R6" s="52" t="s">
        <v>8</v>
      </c>
      <c r="S6" s="52" t="s">
        <v>9</v>
      </c>
      <c r="T6" s="33" t="s">
        <v>21</v>
      </c>
      <c r="U6" s="33" t="s">
        <v>22</v>
      </c>
    </row>
    <row r="7" spans="1:21" ht="409.5" customHeight="1" thickTop="1" x14ac:dyDescent="0.25">
      <c r="A7" s="25"/>
      <c r="B7" s="94">
        <v>1</v>
      </c>
      <c r="C7" s="92" t="s">
        <v>39</v>
      </c>
      <c r="D7" s="96">
        <v>1</v>
      </c>
      <c r="E7" s="63" t="s">
        <v>32</v>
      </c>
      <c r="F7" s="90" t="s">
        <v>41</v>
      </c>
      <c r="G7" s="100"/>
      <c r="H7" s="98" t="s">
        <v>27</v>
      </c>
      <c r="I7" s="53" t="s">
        <v>37</v>
      </c>
      <c r="J7" s="56" t="s">
        <v>27</v>
      </c>
      <c r="K7" s="87"/>
      <c r="L7" s="53" t="s">
        <v>35</v>
      </c>
      <c r="M7" s="53" t="s">
        <v>36</v>
      </c>
      <c r="N7" s="60" t="s">
        <v>34</v>
      </c>
      <c r="O7" s="66">
        <f>D7*P7</f>
        <v>5500</v>
      </c>
      <c r="P7" s="68">
        <v>5500</v>
      </c>
      <c r="Q7" s="103"/>
      <c r="R7" s="70">
        <f>D7*Q7</f>
        <v>0</v>
      </c>
      <c r="S7" s="72" t="str">
        <f t="shared" ref="S7:S9" si="0">IF(ISNUMBER(Q7), IF(Q7&gt;P7,"NEVYHOVUJE","VYHOVUJE")," ")</f>
        <v xml:space="preserve"> </v>
      </c>
      <c r="T7" s="63"/>
      <c r="U7" s="63" t="s">
        <v>12</v>
      </c>
    </row>
    <row r="8" spans="1:21" ht="211.5" customHeight="1" x14ac:dyDescent="0.25">
      <c r="A8" s="25"/>
      <c r="B8" s="95"/>
      <c r="C8" s="93"/>
      <c r="D8" s="97"/>
      <c r="E8" s="74"/>
      <c r="F8" s="91"/>
      <c r="G8" s="101"/>
      <c r="H8" s="99"/>
      <c r="I8" s="54"/>
      <c r="J8" s="57"/>
      <c r="K8" s="88"/>
      <c r="L8" s="54"/>
      <c r="M8" s="54"/>
      <c r="N8" s="61"/>
      <c r="O8" s="67"/>
      <c r="P8" s="69"/>
      <c r="Q8" s="104"/>
      <c r="R8" s="71"/>
      <c r="S8" s="73"/>
      <c r="T8" s="64"/>
      <c r="U8" s="74"/>
    </row>
    <row r="9" spans="1:21" ht="409.5" customHeight="1" thickBot="1" x14ac:dyDescent="0.3">
      <c r="A9" s="25"/>
      <c r="B9" s="41">
        <v>2</v>
      </c>
      <c r="C9" s="50" t="s">
        <v>33</v>
      </c>
      <c r="D9" s="42">
        <v>1</v>
      </c>
      <c r="E9" s="43" t="s">
        <v>29</v>
      </c>
      <c r="F9" s="44" t="s">
        <v>40</v>
      </c>
      <c r="G9" s="102"/>
      <c r="H9" s="45" t="s">
        <v>27</v>
      </c>
      <c r="I9" s="55"/>
      <c r="J9" s="58"/>
      <c r="K9" s="89"/>
      <c r="L9" s="55"/>
      <c r="M9" s="59"/>
      <c r="N9" s="62"/>
      <c r="O9" s="46">
        <f>D9*P9</f>
        <v>2400</v>
      </c>
      <c r="P9" s="47">
        <v>2400</v>
      </c>
      <c r="Q9" s="105"/>
      <c r="R9" s="48">
        <f>D9*Q9</f>
        <v>0</v>
      </c>
      <c r="S9" s="49" t="str">
        <f t="shared" si="0"/>
        <v xml:space="preserve"> </v>
      </c>
      <c r="T9" s="65"/>
      <c r="U9" s="43" t="s">
        <v>13</v>
      </c>
    </row>
    <row r="10" spans="1:21" ht="13.5" customHeight="1" thickTop="1" thickBot="1" x14ac:dyDescent="0.3">
      <c r="C10"/>
      <c r="D10"/>
      <c r="E10"/>
      <c r="F10"/>
      <c r="G10"/>
      <c r="H10"/>
      <c r="I10"/>
      <c r="J10"/>
      <c r="M10"/>
      <c r="N10"/>
      <c r="O10"/>
      <c r="R10" s="36"/>
    </row>
    <row r="11" spans="1:21" ht="49.5" customHeight="1" thickTop="1" thickBot="1" x14ac:dyDescent="0.3">
      <c r="B11" s="82" t="s">
        <v>24</v>
      </c>
      <c r="C11" s="83"/>
      <c r="D11" s="83"/>
      <c r="E11" s="83"/>
      <c r="F11" s="83"/>
      <c r="G11" s="83"/>
      <c r="H11" s="51"/>
      <c r="I11" s="26"/>
      <c r="J11" s="26"/>
      <c r="K11" s="26"/>
      <c r="L11" s="7"/>
      <c r="M11" s="7"/>
      <c r="N11" s="27"/>
      <c r="O11" s="27"/>
      <c r="P11" s="28" t="s">
        <v>10</v>
      </c>
      <c r="Q11" s="84" t="s">
        <v>11</v>
      </c>
      <c r="R11" s="85"/>
      <c r="S11" s="86"/>
      <c r="T11" s="21"/>
      <c r="U11" s="29"/>
    </row>
    <row r="12" spans="1:21" ht="53.25" customHeight="1" thickTop="1" thickBot="1" x14ac:dyDescent="0.3">
      <c r="B12" s="81" t="s">
        <v>23</v>
      </c>
      <c r="C12" s="81"/>
      <c r="D12" s="81"/>
      <c r="E12" s="81"/>
      <c r="F12" s="81"/>
      <c r="G12" s="81"/>
      <c r="H12" s="81"/>
      <c r="I12" s="30"/>
      <c r="L12" s="11"/>
      <c r="M12" s="11"/>
      <c r="N12" s="31"/>
      <c r="O12" s="31"/>
      <c r="P12" s="32">
        <f>SUM(O7:O9)</f>
        <v>7900</v>
      </c>
      <c r="Q12" s="77">
        <f>SUM(R7:R9)</f>
        <v>0</v>
      </c>
      <c r="R12" s="78"/>
      <c r="S12" s="79"/>
    </row>
    <row r="13" spans="1:21" ht="15.75" thickTop="1" x14ac:dyDescent="0.25">
      <c r="B13" s="80" t="s">
        <v>28</v>
      </c>
      <c r="C13" s="80"/>
      <c r="D13" s="80"/>
      <c r="E13" s="80"/>
      <c r="F13" s="80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t8ul2p0okiZUtZ3yv1yMPqr24I9/HVDM2+QQZNloO6Hr1hSJHfBic6W+vQ2FYlRh4f72xJ8d2gp6nNsn+ocanQ==" saltValue="exZoMbC29o67/w2NxnlPUQ==" spinCount="100000" sheet="1" objects="1" scenarios="1"/>
  <mergeCells count="27">
    <mergeCell ref="B1:E1"/>
    <mergeCell ref="G2:M3"/>
    <mergeCell ref="Q12:S12"/>
    <mergeCell ref="B13:F13"/>
    <mergeCell ref="B12:H12"/>
    <mergeCell ref="B11:G11"/>
    <mergeCell ref="Q11:S11"/>
    <mergeCell ref="K7:K9"/>
    <mergeCell ref="F7:F8"/>
    <mergeCell ref="C7:C8"/>
    <mergeCell ref="B7:B8"/>
    <mergeCell ref="D7:D8"/>
    <mergeCell ref="E7:E8"/>
    <mergeCell ref="G7:G8"/>
    <mergeCell ref="H7:H8"/>
    <mergeCell ref="I7:I9"/>
    <mergeCell ref="J7:J9"/>
    <mergeCell ref="L7:L9"/>
    <mergeCell ref="M7:M9"/>
    <mergeCell ref="N7:N9"/>
    <mergeCell ref="T7:T9"/>
    <mergeCell ref="O7:O8"/>
    <mergeCell ref="P7:P8"/>
    <mergeCell ref="Q7:Q8"/>
    <mergeCell ref="R7:R8"/>
    <mergeCell ref="S7:S8"/>
    <mergeCell ref="U7:U8"/>
  </mergeCells>
  <conditionalFormatting sqref="D7 D9">
    <cfRule type="containsBlanks" dxfId="6" priority="1">
      <formula>LEN(TRIM(D7))=0</formula>
    </cfRule>
  </conditionalFormatting>
  <conditionalFormatting sqref="G7:H7 G9:H9 Q7 Q9">
    <cfRule type="notContainsBlanks" dxfId="5" priority="41">
      <formula>LEN(TRIM(G7))&gt;0</formula>
    </cfRule>
  </conditionalFormatting>
  <conditionalFormatting sqref="G7:H7 G9:H9">
    <cfRule type="notContainsBlanks" dxfId="4" priority="40">
      <formula>LEN(TRIM(G7))&gt;0</formula>
    </cfRule>
  </conditionalFormatting>
  <conditionalFormatting sqref="G7:H7 Q7 G9:H9 Q9">
    <cfRule type="notContainsBlanks" dxfId="3" priority="42">
      <formula>LEN(TRIM(G7))&gt;0</formula>
    </cfRule>
    <cfRule type="containsBlanks" dxfId="2" priority="44">
      <formula>LEN(TRIM(G7))=0</formula>
    </cfRule>
  </conditionalFormatting>
  <conditionalFormatting sqref="S7 S9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8 J6" xr:uid="{9F1C58AD-5758-45A9-9BCC-47D9E8D40FAE}">
      <formula1>"ANO,NE"</formula1>
    </dataValidation>
    <dataValidation type="list" showInputMessage="1" showErrorMessage="1" sqref="E7 E9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2024-03-01T10:49:02Z</cp:lastPrinted>
  <dcterms:created xsi:type="dcterms:W3CDTF">2014-03-05T12:43:32Z</dcterms:created>
  <dcterms:modified xsi:type="dcterms:W3CDTF">2024-03-01T11:09:45Z</dcterms:modified>
</cp:coreProperties>
</file>